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885" windowWidth="20730" windowHeight="11760" firstSheet="2" activeTab="5"/>
  </bookViews>
  <sheets>
    <sheet name="Answer Report 1" sheetId="2" r:id="rId1"/>
    <sheet name="Sensitivity Report 1" sheetId="3" r:id="rId2"/>
    <sheet name="Limits Report 1" sheetId="4" r:id="rId3"/>
    <sheet name="Sol 2" sheetId="1" r:id="rId4"/>
    <sheet name="Sol 5" sheetId="5" r:id="rId5"/>
    <sheet name="Answer Report 2" sheetId="7" r:id="rId6"/>
    <sheet name="Sensitivity Report 2" sheetId="8" r:id="rId7"/>
    <sheet name="Limits Report 2" sheetId="9" r:id="rId8"/>
    <sheet name="Sol 4" sheetId="6" r:id="rId9"/>
  </sheets>
  <definedNames>
    <definedName name="solver_adj" localSheetId="3" hidden="1">'Sol 2'!$B$6:$C$6</definedName>
    <definedName name="solver_adj" localSheetId="8" hidden="1">'Sol 4'!$B$6:$C$6</definedName>
    <definedName name="solver_cvg" localSheetId="3" hidden="1">0.0001</definedName>
    <definedName name="solver_cvg" localSheetId="8" hidden="1">0.0001</definedName>
    <definedName name="solver_drv" localSheetId="3" hidden="1">1</definedName>
    <definedName name="solver_drv" localSheetId="8" hidden="1">1</definedName>
    <definedName name="solver_est" localSheetId="3" hidden="1">1</definedName>
    <definedName name="solver_est" localSheetId="8" hidden="1">1</definedName>
    <definedName name="solver_itr" localSheetId="3" hidden="1">100</definedName>
    <definedName name="solver_itr" localSheetId="8" hidden="1">100</definedName>
    <definedName name="solver_lhs1" localSheetId="3" hidden="1">'Sol 2'!$D$9:$D$11</definedName>
    <definedName name="solver_lhs1" localSheetId="8" hidden="1">'Sol 4'!$D$9:$D$11</definedName>
    <definedName name="solver_lin" localSheetId="3" hidden="1">2</definedName>
    <definedName name="solver_lin" localSheetId="8" hidden="1">2</definedName>
    <definedName name="solver_neg" localSheetId="3" hidden="1">1</definedName>
    <definedName name="solver_neg" localSheetId="8" hidden="1">2</definedName>
    <definedName name="solver_num" localSheetId="3" hidden="1">1</definedName>
    <definedName name="solver_num" localSheetId="8" hidden="1">1</definedName>
    <definedName name="solver_nwt" localSheetId="3" hidden="1">1</definedName>
    <definedName name="solver_nwt" localSheetId="8" hidden="1">1</definedName>
    <definedName name="solver_opt" localSheetId="3" hidden="1">'Sol 2'!$B$2</definedName>
    <definedName name="solver_opt" localSheetId="8" hidden="1">'Sol 4'!$B$2</definedName>
    <definedName name="solver_pre" localSheetId="3" hidden="1">0.000001</definedName>
    <definedName name="solver_pre" localSheetId="8" hidden="1">0.000001</definedName>
    <definedName name="solver_rel1" localSheetId="3" hidden="1">1</definedName>
    <definedName name="solver_rel1" localSheetId="8" hidden="1">3</definedName>
    <definedName name="solver_rhs1" localSheetId="3" hidden="1">'Sol 2'!$F$9:$F$11</definedName>
    <definedName name="solver_rhs1" localSheetId="8" hidden="1">'Sol 4'!$F$9:$F$11</definedName>
    <definedName name="solver_scl" localSheetId="3" hidden="1">1</definedName>
    <definedName name="solver_scl" localSheetId="8" hidden="1">2</definedName>
    <definedName name="solver_sho" localSheetId="3" hidden="1">2</definedName>
    <definedName name="solver_sho" localSheetId="8" hidden="1">2</definedName>
    <definedName name="solver_tim" localSheetId="3" hidden="1">100</definedName>
    <definedName name="solver_tim" localSheetId="8" hidden="1">100</definedName>
    <definedName name="solver_tol" localSheetId="3" hidden="1">0.05</definedName>
    <definedName name="solver_tol" localSheetId="8" hidden="1">0.05</definedName>
    <definedName name="solver_typ" localSheetId="3" hidden="1">1</definedName>
    <definedName name="solver_typ" localSheetId="8" hidden="1">2</definedName>
    <definedName name="solver_val" localSheetId="3" hidden="1">0</definedName>
    <definedName name="solver_val" localSheetId="8" hidden="1">0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6"/>
  <c r="D10"/>
  <c r="D9"/>
  <c r="B2"/>
  <c r="G24" i="5"/>
  <c r="G23"/>
  <c r="D11" i="1"/>
  <c r="D10"/>
  <c r="D9"/>
  <c r="B2"/>
</calcChain>
</file>

<file path=xl/sharedStrings.xml><?xml version="1.0" encoding="utf-8"?>
<sst xmlns="http://schemas.openxmlformats.org/spreadsheetml/2006/main" count="240" uniqueCount="98">
  <si>
    <t>Profit</t>
  </si>
  <si>
    <t>Max Z</t>
  </si>
  <si>
    <t>Variables</t>
  </si>
  <si>
    <t>Obj. Coef</t>
  </si>
  <si>
    <t>Values</t>
  </si>
  <si>
    <t>S.t</t>
  </si>
  <si>
    <t>Total</t>
  </si>
  <si>
    <t>Limit</t>
  </si>
  <si>
    <t>&lt;=</t>
  </si>
  <si>
    <t>X1</t>
  </si>
  <si>
    <t>X2</t>
  </si>
  <si>
    <t>Cont 1</t>
  </si>
  <si>
    <t>Cont 2</t>
  </si>
  <si>
    <t>Cont 3</t>
  </si>
  <si>
    <t>Microsoft Excel 12.0 Answer Report</t>
  </si>
  <si>
    <t>Worksheet: [Final Exam.xlsx]Sheet1</t>
  </si>
  <si>
    <t>Report Created: 28-11-2020 08:22:07</t>
  </si>
  <si>
    <t>Target Cell (Max)</t>
  </si>
  <si>
    <t>Cell</t>
  </si>
  <si>
    <t>Name</t>
  </si>
  <si>
    <t>Original Value</t>
  </si>
  <si>
    <t>Final Value</t>
  </si>
  <si>
    <t>Adjustable Cells</t>
  </si>
  <si>
    <t>Constraints</t>
  </si>
  <si>
    <t>Cell Value</t>
  </si>
  <si>
    <t>Formula</t>
  </si>
  <si>
    <t>Status</t>
  </si>
  <si>
    <t>Slack</t>
  </si>
  <si>
    <t>$B$2</t>
  </si>
  <si>
    <t>Max Z Profit</t>
  </si>
  <si>
    <t>$B$6</t>
  </si>
  <si>
    <t>Values X1</t>
  </si>
  <si>
    <t>$C$6</t>
  </si>
  <si>
    <t>Values X2</t>
  </si>
  <si>
    <t>$D$9</t>
  </si>
  <si>
    <t>Cont 1 Total</t>
  </si>
  <si>
    <t>$D$9&lt;=$F$9</t>
  </si>
  <si>
    <t>Binding</t>
  </si>
  <si>
    <t>$D$10</t>
  </si>
  <si>
    <t>Cont 2 Total</t>
  </si>
  <si>
    <t>$D$10&lt;=$F$10</t>
  </si>
  <si>
    <t>$D$11</t>
  </si>
  <si>
    <t>Cont 3 Total</t>
  </si>
  <si>
    <t>$D$11&lt;=$F$11</t>
  </si>
  <si>
    <t>Not Binding</t>
  </si>
  <si>
    <t>Microsoft Excel 12.0 Sensitivity Report</t>
  </si>
  <si>
    <t>Final</t>
  </si>
  <si>
    <t>Value</t>
  </si>
  <si>
    <t>Reduced</t>
  </si>
  <si>
    <t>Gradient</t>
  </si>
  <si>
    <t>Lagrange</t>
  </si>
  <si>
    <t>Multiplier</t>
  </si>
  <si>
    <t>Microsoft Excel 12.0 Limits Report</t>
  </si>
  <si>
    <t>Worksheet: [Final Exam.xlsx]Limits Report 1</t>
  </si>
  <si>
    <t>Target</t>
  </si>
  <si>
    <t>Adjustable</t>
  </si>
  <si>
    <t>Lower</t>
  </si>
  <si>
    <t>Result</t>
  </si>
  <si>
    <t>Upper</t>
  </si>
  <si>
    <t>Miles (1,000s)</t>
  </si>
  <si>
    <t>Price ($1,000s)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</si>
  <si>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</si>
  <si>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</si>
  <si>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</si>
  <si>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</si>
  <si>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</si>
  <si>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</si>
  <si>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</si>
  <si>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</si>
  <si>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</si>
  <si>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</si>
  <si>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</si>
  <si>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</si>
  <si>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</si>
  <si>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</si>
  <si>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</si>
  <si>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</si>
  <si>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</si>
  <si>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</si>
  <si>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</si>
  <si>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</si>
  <si>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</si>
  <si>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</si>
  <si>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</si>
  <si>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Min Z</t>
  </si>
  <si>
    <t>&gt;=</t>
  </si>
  <si>
    <t>X</t>
  </si>
  <si>
    <t>Y</t>
  </si>
  <si>
    <t>Worksheet: [Final Exam.xlsx]Sheet6</t>
  </si>
  <si>
    <t>Report Created: 28-11-2020 09:03:17</t>
  </si>
  <si>
    <t>Target Cell (Min)</t>
  </si>
  <si>
    <t>Min Z Profit</t>
  </si>
  <si>
    <t>Values X</t>
  </si>
  <si>
    <t>Values Y</t>
  </si>
  <si>
    <t>$D$9&gt;=$F$9</t>
  </si>
  <si>
    <t>$D$10&gt;=$F$10</t>
  </si>
  <si>
    <t>$D$11&gt;=$F$11</t>
  </si>
  <si>
    <t>Worksheet: [Final Exam.xlsx]Limits Report 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</si>
</sst>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8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5" xfId="0" applyFill="1" applyBorder="1" applyAlignment="1"/>
    <xf numFmtId="0" fontId="2" fillId="0" borderId="4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6" xfId="0" applyFill="1" applyBorder="1" applyAlignment="1"/>
    <xf numFmtId="0" fontId="0" fillId="0" borderId="5" xfId="0" applyNumberFormat="1" applyFill="1" applyBorder="1" applyAlignment="1"/>
    <xf numFmtId="0" fontId="0" fillId="0" borderId="6" xfId="0" applyNumberFormat="1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0" fillId="0" borderId="11" xfId="0" applyFill="1" applyBorder="1" applyAlignment="1"/>
    <xf numFmtId="0" fontId="5" fillId="0" borderId="12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showGridLines="0" topLeftCell="A10" workbookViewId="0">
      <selection activeCell="A17" sqref="A17:G21"/>
    </sheetView>
  </sheetViews>
  <sheetFormatPr defaultRowHeight="15"/>
  <cols>
    <col min="1" max="1" width="2.28515625" customWidth="1"/>
    <col min="2" max="2" width="6.28515625" bestFit="1" customWidth="1"/>
    <col min="3" max="3" width="11.5703125" bestFit="1" customWidth="1"/>
    <col min="4" max="4" width="13.7109375" bestFit="1" customWidth="1"/>
    <col min="5" max="5" width="13.42578125" bestFit="1" customWidth="1"/>
    <col min="6" max="6" width="11.42578125" bestFit="1" customWidth="1"/>
    <col min="7" max="7" width="5.42578125" customWidth="1"/>
  </cols>
  <sheetData>
    <row r="1" spans="1:5">
      <c r="A1" s="2" t="s">
        <v>14</v>
      </c>
    </row>
    <row r="2" spans="1:5">
      <c r="A2" s="2" t="s">
        <v>15</v>
      </c>
    </row>
    <row r="3" spans="1:5">
      <c r="A3" s="2" t="s">
        <v>16</v>
      </c>
    </row>
    <row r="6" spans="1:5" ht="15.75" thickBot="1">
      <c r="A6" t="s">
        <v>17</v>
      </c>
    </row>
    <row r="7" spans="1:5" ht="15.75" thickBot="1">
      <c r="B7" s="4" t="s">
        <v>18</v>
      </c>
      <c r="C7" s="4" t="s">
        <v>19</v>
      </c>
      <c r="D7" s="4" t="s">
        <v>20</v>
      </c>
      <c r="E7" s="4" t="s">
        <v>21</v>
      </c>
    </row>
    <row r="8" spans="1:5" ht="15.75" thickBot="1">
      <c r="B8" s="3" t="s">
        <v>28</v>
      </c>
      <c r="C8" s="3" t="s">
        <v>29</v>
      </c>
      <c r="D8" s="7">
        <v>26.999999999999996</v>
      </c>
      <c r="E8" s="7">
        <v>26.999999999999996</v>
      </c>
    </row>
    <row r="11" spans="1:5" ht="15.75" thickBot="1">
      <c r="A11" t="s">
        <v>22</v>
      </c>
    </row>
    <row r="12" spans="1:5" ht="15.75" thickBot="1">
      <c r="B12" s="4" t="s">
        <v>18</v>
      </c>
      <c r="C12" s="4" t="s">
        <v>19</v>
      </c>
      <c r="D12" s="4" t="s">
        <v>20</v>
      </c>
      <c r="E12" s="4" t="s">
        <v>21</v>
      </c>
    </row>
    <row r="13" spans="1:5">
      <c r="B13" s="6" t="s">
        <v>30</v>
      </c>
      <c r="C13" s="6" t="s">
        <v>31</v>
      </c>
      <c r="D13" s="8">
        <v>7</v>
      </c>
      <c r="E13" s="8">
        <v>7</v>
      </c>
    </row>
    <row r="14" spans="1:5" ht="15.75" thickBot="1">
      <c r="B14" s="3" t="s">
        <v>32</v>
      </c>
      <c r="C14" s="3" t="s">
        <v>33</v>
      </c>
      <c r="D14" s="7">
        <v>2.9999999999999987</v>
      </c>
      <c r="E14" s="7">
        <v>2.9999999999999987</v>
      </c>
    </row>
    <row r="17" spans="1:7" ht="15.75" thickBot="1">
      <c r="A17" t="s">
        <v>23</v>
      </c>
    </row>
    <row r="18" spans="1:7" ht="15.75" thickBot="1">
      <c r="B18" s="4" t="s">
        <v>18</v>
      </c>
      <c r="C18" s="4" t="s">
        <v>19</v>
      </c>
      <c r="D18" s="4" t="s">
        <v>24</v>
      </c>
      <c r="E18" s="4" t="s">
        <v>25</v>
      </c>
      <c r="F18" s="4" t="s">
        <v>26</v>
      </c>
      <c r="G18" s="4" t="s">
        <v>27</v>
      </c>
    </row>
    <row r="19" spans="1:7">
      <c r="B19" s="6" t="s">
        <v>34</v>
      </c>
      <c r="C19" s="6" t="s">
        <v>35</v>
      </c>
      <c r="D19" s="8">
        <v>9.9999999999999982</v>
      </c>
      <c r="E19" s="6" t="s">
        <v>36</v>
      </c>
      <c r="F19" s="6" t="s">
        <v>37</v>
      </c>
      <c r="G19" s="6">
        <v>0</v>
      </c>
    </row>
    <row r="20" spans="1:7">
      <c r="B20" s="6" t="s">
        <v>38</v>
      </c>
      <c r="C20" s="6" t="s">
        <v>39</v>
      </c>
      <c r="D20" s="8">
        <v>24</v>
      </c>
      <c r="E20" s="6" t="s">
        <v>40</v>
      </c>
      <c r="F20" s="6" t="s">
        <v>37</v>
      </c>
      <c r="G20" s="6">
        <v>0</v>
      </c>
    </row>
    <row r="21" spans="1:7" ht="15.75" thickBot="1">
      <c r="B21" s="3" t="s">
        <v>41</v>
      </c>
      <c r="C21" s="3" t="s">
        <v>42</v>
      </c>
      <c r="D21" s="7">
        <v>12.999999999999996</v>
      </c>
      <c r="E21" s="3" t="s">
        <v>43</v>
      </c>
      <c r="F21" s="3" t="s">
        <v>44</v>
      </c>
      <c r="G21" s="3">
        <v>3.0000000000000036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showGridLines="0" workbookViewId="0">
      <selection sqref="A1:A3"/>
    </sheetView>
  </sheetViews>
  <sheetFormatPr defaultRowHeight="15"/>
  <cols>
    <col min="1" max="1" width="2.28515625" customWidth="1"/>
    <col min="2" max="2" width="6.28515625" bestFit="1" customWidth="1"/>
    <col min="3" max="3" width="11.42578125" bestFit="1" customWidth="1"/>
    <col min="4" max="4" width="6.140625" customWidth="1"/>
    <col min="5" max="5" width="12" bestFit="1" customWidth="1"/>
  </cols>
  <sheetData>
    <row r="1" spans="1:5">
      <c r="A1" s="2" t="s">
        <v>45</v>
      </c>
    </row>
    <row r="2" spans="1:5">
      <c r="A2" s="2" t="s">
        <v>15</v>
      </c>
    </row>
    <row r="3" spans="1:5">
      <c r="A3" s="2" t="s">
        <v>16</v>
      </c>
    </row>
    <row r="6" spans="1:5" ht="15.75" thickBot="1">
      <c r="A6" t="s">
        <v>22</v>
      </c>
    </row>
    <row r="7" spans="1:5">
      <c r="B7" s="9"/>
      <c r="C7" s="9"/>
      <c r="D7" s="9" t="s">
        <v>46</v>
      </c>
      <c r="E7" s="9" t="s">
        <v>48</v>
      </c>
    </row>
    <row r="8" spans="1:5" ht="15.75" thickBot="1">
      <c r="B8" s="10" t="s">
        <v>18</v>
      </c>
      <c r="C8" s="10" t="s">
        <v>19</v>
      </c>
      <c r="D8" s="10" t="s">
        <v>47</v>
      </c>
      <c r="E8" s="10" t="s">
        <v>49</v>
      </c>
    </row>
    <row r="9" spans="1:5">
      <c r="B9" s="6" t="s">
        <v>30</v>
      </c>
      <c r="C9" s="6" t="s">
        <v>31</v>
      </c>
      <c r="D9" s="8">
        <v>7</v>
      </c>
      <c r="E9" s="8">
        <v>0</v>
      </c>
    </row>
    <row r="10" spans="1:5" ht="15.75" thickBot="1">
      <c r="B10" s="3" t="s">
        <v>32</v>
      </c>
      <c r="C10" s="3" t="s">
        <v>33</v>
      </c>
      <c r="D10" s="7">
        <v>2.9999999999999987</v>
      </c>
      <c r="E10" s="7">
        <v>0</v>
      </c>
    </row>
    <row r="12" spans="1:5" ht="15.75" thickBot="1">
      <c r="A12" t="s">
        <v>23</v>
      </c>
    </row>
    <row r="13" spans="1:5">
      <c r="B13" s="9"/>
      <c r="C13" s="9"/>
      <c r="D13" s="9" t="s">
        <v>46</v>
      </c>
      <c r="E13" s="9" t="s">
        <v>50</v>
      </c>
    </row>
    <row r="14" spans="1:5" ht="15.75" thickBot="1">
      <c r="B14" s="10" t="s">
        <v>18</v>
      </c>
      <c r="C14" s="10" t="s">
        <v>19</v>
      </c>
      <c r="D14" s="10" t="s">
        <v>47</v>
      </c>
      <c r="E14" s="10" t="s">
        <v>51</v>
      </c>
    </row>
    <row r="15" spans="1:5">
      <c r="B15" s="6" t="s">
        <v>34</v>
      </c>
      <c r="C15" s="6" t="s">
        <v>35</v>
      </c>
      <c r="D15" s="8">
        <v>9.9999999999999982</v>
      </c>
      <c r="E15" s="8">
        <v>1.4999998946275104</v>
      </c>
    </row>
    <row r="16" spans="1:5">
      <c r="B16" s="6" t="s">
        <v>38</v>
      </c>
      <c r="C16" s="6" t="s">
        <v>39</v>
      </c>
      <c r="D16" s="8">
        <v>24</v>
      </c>
      <c r="E16" s="8">
        <v>0.50000006066901026</v>
      </c>
    </row>
    <row r="17" spans="2:5" ht="15.75" thickBot="1">
      <c r="B17" s="3" t="s">
        <v>41</v>
      </c>
      <c r="C17" s="3" t="s">
        <v>42</v>
      </c>
      <c r="D17" s="7">
        <v>12.999999999999996</v>
      </c>
      <c r="E17" s="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4"/>
  <sheetViews>
    <sheetView showGridLines="0" workbookViewId="0">
      <selection sqref="A1:A3"/>
    </sheetView>
  </sheetViews>
  <sheetFormatPr defaultRowHeight="15"/>
  <cols>
    <col min="1" max="1" width="2.28515625" customWidth="1"/>
    <col min="2" max="2" width="5.140625" bestFit="1" customWidth="1"/>
    <col min="3" max="3" width="11.5703125" bestFit="1" customWidth="1"/>
    <col min="4" max="4" width="6.140625" customWidth="1"/>
    <col min="5" max="5" width="2.28515625" customWidth="1"/>
    <col min="6" max="6" width="6.42578125" customWidth="1"/>
    <col min="7" max="7" width="6.5703125" customWidth="1"/>
    <col min="8" max="8" width="2.28515625" customWidth="1"/>
    <col min="9" max="10" width="6.5703125" customWidth="1"/>
  </cols>
  <sheetData>
    <row r="1" spans="1:10">
      <c r="A1" s="2" t="s">
        <v>52</v>
      </c>
    </row>
    <row r="2" spans="1:10">
      <c r="A2" s="2" t="s">
        <v>53</v>
      </c>
    </row>
    <row r="3" spans="1:10">
      <c r="A3" s="2" t="s">
        <v>16</v>
      </c>
    </row>
    <row r="5" spans="1:10" ht="15.75" thickBot="1"/>
    <row r="6" spans="1:10">
      <c r="B6" s="9"/>
      <c r="C6" s="9" t="s">
        <v>54</v>
      </c>
      <c r="D6" s="9"/>
    </row>
    <row r="7" spans="1:10" ht="15.75" thickBot="1">
      <c r="B7" s="10" t="s">
        <v>18</v>
      </c>
      <c r="C7" s="10" t="s">
        <v>19</v>
      </c>
      <c r="D7" s="10" t="s">
        <v>47</v>
      </c>
    </row>
    <row r="8" spans="1:10" ht="15.75" thickBot="1">
      <c r="B8" s="3" t="s">
        <v>28</v>
      </c>
      <c r="C8" s="3" t="s">
        <v>29</v>
      </c>
      <c r="D8" s="7">
        <v>26.999999999999996</v>
      </c>
    </row>
    <row r="10" spans="1:10" ht="15.75" thickBot="1"/>
    <row r="11" spans="1:10">
      <c r="B11" s="9"/>
      <c r="C11" s="9" t="s">
        <v>55</v>
      </c>
      <c r="D11" s="9"/>
      <c r="F11" s="9" t="s">
        <v>56</v>
      </c>
      <c r="G11" s="9" t="s">
        <v>54</v>
      </c>
      <c r="I11" s="9" t="s">
        <v>58</v>
      </c>
      <c r="J11" s="9" t="s">
        <v>54</v>
      </c>
    </row>
    <row r="12" spans="1:10" ht="15.75" thickBot="1">
      <c r="B12" s="10" t="s">
        <v>18</v>
      </c>
      <c r="C12" s="10" t="s">
        <v>19</v>
      </c>
      <c r="D12" s="10" t="s">
        <v>47</v>
      </c>
      <c r="F12" s="10" t="s">
        <v>7</v>
      </c>
      <c r="G12" s="10" t="s">
        <v>57</v>
      </c>
      <c r="I12" s="10" t="s">
        <v>7</v>
      </c>
      <c r="J12" s="10" t="s">
        <v>57</v>
      </c>
    </row>
    <row r="13" spans="1:10">
      <c r="B13" s="6" t="s">
        <v>30</v>
      </c>
      <c r="C13" s="6" t="s">
        <v>31</v>
      </c>
      <c r="D13" s="8">
        <v>7</v>
      </c>
      <c r="F13" s="8">
        <v>0</v>
      </c>
      <c r="G13" s="8">
        <v>5.9999999999999973</v>
      </c>
      <c r="I13" s="8">
        <v>7</v>
      </c>
      <c r="J13" s="8">
        <v>26.999999999999996</v>
      </c>
    </row>
    <row r="14" spans="1:10" ht="15.75" thickBot="1">
      <c r="B14" s="3" t="s">
        <v>32</v>
      </c>
      <c r="C14" s="3" t="s">
        <v>33</v>
      </c>
      <c r="D14" s="7">
        <v>2.9999999999999987</v>
      </c>
      <c r="F14" s="7">
        <v>0</v>
      </c>
      <c r="G14" s="7">
        <v>21</v>
      </c>
      <c r="I14" s="7">
        <v>3</v>
      </c>
      <c r="J14" s="7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L13" sqref="A1:XFD1048576"/>
    </sheetView>
  </sheetViews>
  <sheetFormatPr defaultRowHeight="15"/>
  <cols>
    <col min="1" max="1" width="19.28515625" customWidth="1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 t="s">
        <v>1</v>
      </c>
      <c r="B2" s="1">
        <f>SUMPRODUCT(B5:C5,B6:C6)</f>
        <v>26.999999999999996</v>
      </c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1" t="s">
        <v>2</v>
      </c>
      <c r="B4" s="1" t="s">
        <v>9</v>
      </c>
      <c r="C4" s="1" t="s">
        <v>10</v>
      </c>
      <c r="D4" s="1"/>
      <c r="E4" s="1"/>
      <c r="F4" s="1"/>
    </row>
    <row r="5" spans="1:6">
      <c r="A5" s="1" t="s">
        <v>3</v>
      </c>
      <c r="B5" s="1">
        <v>3</v>
      </c>
      <c r="C5" s="1">
        <v>2</v>
      </c>
      <c r="D5" s="1"/>
      <c r="E5" s="1"/>
      <c r="F5" s="1"/>
    </row>
    <row r="6" spans="1:6">
      <c r="A6" s="1" t="s">
        <v>4</v>
      </c>
      <c r="B6" s="1">
        <v>7</v>
      </c>
      <c r="C6" s="1">
        <v>2.9999999999999987</v>
      </c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 t="s">
        <v>5</v>
      </c>
      <c r="B8" s="1"/>
      <c r="C8" s="1"/>
      <c r="D8" s="1" t="s">
        <v>6</v>
      </c>
      <c r="E8" s="1"/>
      <c r="F8" s="1" t="s">
        <v>7</v>
      </c>
    </row>
    <row r="9" spans="1:6">
      <c r="A9" s="1" t="s">
        <v>11</v>
      </c>
      <c r="B9" s="1">
        <v>1</v>
      </c>
      <c r="C9" s="1">
        <v>1</v>
      </c>
      <c r="D9" s="1">
        <f>SUMPRODUCT(B9:C9,$B$6:$C$6)</f>
        <v>9.9999999999999982</v>
      </c>
      <c r="E9" s="1" t="s">
        <v>8</v>
      </c>
      <c r="F9" s="1">
        <v>10</v>
      </c>
    </row>
    <row r="10" spans="1:6">
      <c r="A10" s="1" t="s">
        <v>12</v>
      </c>
      <c r="B10" s="1">
        <v>3</v>
      </c>
      <c r="C10" s="1">
        <v>1</v>
      </c>
      <c r="D10" s="1">
        <f t="shared" ref="D10:D11" si="0">SUMPRODUCT(B10:C10,$B$6:$C$6)</f>
        <v>24</v>
      </c>
      <c r="E10" s="1" t="s">
        <v>8</v>
      </c>
      <c r="F10" s="1">
        <v>24</v>
      </c>
    </row>
    <row r="11" spans="1:6">
      <c r="A11" s="1" t="s">
        <v>13</v>
      </c>
      <c r="B11" s="1">
        <v>1</v>
      </c>
      <c r="C11" s="1">
        <v>2</v>
      </c>
      <c r="D11" s="1">
        <f t="shared" si="0"/>
        <v>12.999999999999996</v>
      </c>
      <c r="E11" s="1" t="s">
        <v>8</v>
      </c>
      <c r="F11" s="1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M24"/>
  <sheetViews>
    <sheetView topLeftCell="A10" workbookViewId="0">
      <selection activeCell="H29" sqref="H29"/>
    </sheetView>
  </sheetViews>
  <sheetFormatPr defaultRowHeight="15"/>
  <cols>
    <col min="3" max="3" width="12" customWidth="1"/>
    <col min="5" max="5" width="14.140625" customWidth="1"/>
  </cols>
  <sheetData>
    <row r="1" spans="2:10" ht="15.75" thickBot="1"/>
    <row r="2" spans="2:10" ht="48" thickBot="1">
      <c r="B2" s="11" t="s">
        <v>59</v>
      </c>
      <c r="C2" s="12" t="s">
        <v>60</v>
      </c>
    </row>
    <row r="3" spans="2:10" ht="16.5" thickBot="1">
      <c r="B3" s="13">
        <v>22</v>
      </c>
      <c r="C3" s="14">
        <v>16.2</v>
      </c>
      <c r="E3" t="s">
        <v>61</v>
      </c>
    </row>
    <row r="4" spans="2:10" ht="16.5" thickBot="1">
      <c r="B4" s="13">
        <v>29</v>
      </c>
      <c r="C4" s="14">
        <v>16</v>
      </c>
    </row>
    <row r="5" spans="2:10" ht="16.5" thickBot="1">
      <c r="B5" s="13">
        <v>36</v>
      </c>
      <c r="C5" s="14">
        <v>13.8</v>
      </c>
      <c r="E5" s="17" t="s">
        <v>62</v>
      </c>
      <c r="F5" s="17"/>
    </row>
    <row r="6" spans="2:10" ht="16.5" thickBot="1">
      <c r="B6" s="13">
        <v>47</v>
      </c>
      <c r="C6" s="14">
        <v>11.5</v>
      </c>
      <c r="E6" s="5" t="s">
        <v>63</v>
      </c>
      <c r="F6" s="5">
        <v>0.73393282867537502</v>
      </c>
    </row>
    <row r="7" spans="2:10" ht="16.5" thickBot="1">
      <c r="B7" s="13">
        <v>63</v>
      </c>
      <c r="C7" s="14">
        <v>12.5</v>
      </c>
      <c r="E7" s="5" t="s">
        <v>64</v>
      </c>
      <c r="F7" s="5">
        <v>0.53865739700743742</v>
      </c>
    </row>
    <row r="8" spans="2:10" ht="16.5" thickBot="1">
      <c r="B8" s="13">
        <v>77</v>
      </c>
      <c r="C8" s="14">
        <v>12.9</v>
      </c>
      <c r="E8" s="5" t="s">
        <v>65</v>
      </c>
      <c r="F8" s="5">
        <v>0.51151959683140436</v>
      </c>
    </row>
    <row r="9" spans="2:10" ht="16.5" thickBot="1">
      <c r="B9" s="13">
        <v>73</v>
      </c>
      <c r="C9" s="14">
        <v>11.2</v>
      </c>
      <c r="E9" s="5" t="s">
        <v>66</v>
      </c>
      <c r="F9" s="5">
        <v>1.5413769785967597</v>
      </c>
    </row>
    <row r="10" spans="2:10" ht="16.5" thickBot="1">
      <c r="B10" s="13">
        <v>87</v>
      </c>
      <c r="C10" s="14">
        <v>13</v>
      </c>
      <c r="E10" s="15" t="s">
        <v>67</v>
      </c>
      <c r="F10" s="15">
        <v>19</v>
      </c>
    </row>
    <row r="11" spans="2:10" ht="16.5" thickBot="1">
      <c r="B11" s="13">
        <v>92</v>
      </c>
      <c r="C11" s="14">
        <v>11.8</v>
      </c>
    </row>
    <row r="12" spans="2:10" ht="16.5" thickBot="1">
      <c r="B12" s="13">
        <v>101</v>
      </c>
      <c r="C12" s="14">
        <v>10.8</v>
      </c>
      <c r="E12" t="s">
        <v>68</v>
      </c>
    </row>
    <row r="13" spans="2:10" ht="16.5" thickBot="1">
      <c r="B13" s="13">
        <v>110</v>
      </c>
      <c r="C13" s="14">
        <v>8.3000000000000007</v>
      </c>
      <c r="E13" s="16"/>
      <c r="F13" s="16" t="s">
        <v>72</v>
      </c>
      <c r="G13" s="16" t="s">
        <v>73</v>
      </c>
      <c r="H13" s="16" t="s">
        <v>74</v>
      </c>
      <c r="I13" s="16" t="s">
        <v>75</v>
      </c>
      <c r="J13" s="16" t="s">
        <v>76</v>
      </c>
    </row>
    <row r="14" spans="2:10" ht="16.5" thickBot="1">
      <c r="B14" s="13">
        <v>28</v>
      </c>
      <c r="C14" s="14">
        <v>12.5</v>
      </c>
      <c r="E14" s="5" t="s">
        <v>69</v>
      </c>
      <c r="F14" s="5">
        <v>1</v>
      </c>
      <c r="G14" s="5">
        <v>47.158037588535336</v>
      </c>
      <c r="H14" s="5">
        <v>47.158037588535336</v>
      </c>
      <c r="I14" s="5">
        <v>19.848970569219382</v>
      </c>
      <c r="J14" s="5">
        <v>3.4751104466666517E-4</v>
      </c>
    </row>
    <row r="15" spans="2:10" ht="16.5" thickBot="1">
      <c r="B15" s="13">
        <v>59</v>
      </c>
      <c r="C15" s="14">
        <v>11.1</v>
      </c>
      <c r="E15" s="5" t="s">
        <v>70</v>
      </c>
      <c r="F15" s="5">
        <v>17</v>
      </c>
      <c r="G15" s="5">
        <v>40.389330832517288</v>
      </c>
      <c r="H15" s="5">
        <v>2.375842990148076</v>
      </c>
      <c r="I15" s="5"/>
      <c r="J15" s="5"/>
    </row>
    <row r="16" spans="2:10" ht="16.5" thickBot="1">
      <c r="B16" s="13">
        <v>68</v>
      </c>
      <c r="C16" s="14">
        <v>15</v>
      </c>
      <c r="E16" s="15" t="s">
        <v>6</v>
      </c>
      <c r="F16" s="15">
        <v>18</v>
      </c>
      <c r="G16" s="15">
        <v>87.547368421052624</v>
      </c>
      <c r="H16" s="15"/>
      <c r="I16" s="15"/>
      <c r="J16" s="15"/>
    </row>
    <row r="17" spans="2:13" ht="16.5" thickBot="1">
      <c r="B17" s="13">
        <v>68</v>
      </c>
      <c r="C17" s="14">
        <v>12.2</v>
      </c>
    </row>
    <row r="18" spans="2:13" ht="16.5" thickBot="1">
      <c r="B18" s="13">
        <v>91</v>
      </c>
      <c r="C18" s="14">
        <v>13</v>
      </c>
      <c r="E18" s="16"/>
      <c r="F18" s="16" t="s">
        <v>77</v>
      </c>
      <c r="G18" s="16" t="s">
        <v>66</v>
      </c>
      <c r="H18" s="16" t="s">
        <v>78</v>
      </c>
      <c r="I18" s="16" t="s">
        <v>79</v>
      </c>
      <c r="J18" s="16" t="s">
        <v>80</v>
      </c>
      <c r="K18" s="16" t="s">
        <v>81</v>
      </c>
      <c r="L18" s="16" t="s">
        <v>82</v>
      </c>
      <c r="M18" s="16" t="s">
        <v>83</v>
      </c>
    </row>
    <row r="19" spans="2:13" ht="16.5" thickBot="1">
      <c r="B19" s="13">
        <v>42</v>
      </c>
      <c r="C19" s="14">
        <v>15.6</v>
      </c>
      <c r="E19" s="5" t="s">
        <v>71</v>
      </c>
      <c r="F19" s="5">
        <v>16.469755033117178</v>
      </c>
      <c r="G19" s="5">
        <v>0.94876415328752828</v>
      </c>
      <c r="H19" s="5">
        <v>17.359166633824039</v>
      </c>
      <c r="I19" s="5">
        <v>2.9867677674638662E-12</v>
      </c>
      <c r="J19" s="5">
        <v>14.468037661076158</v>
      </c>
      <c r="K19" s="5">
        <v>18.471472405158199</v>
      </c>
      <c r="L19" s="5">
        <v>14.468037661076158</v>
      </c>
      <c r="M19" s="5">
        <v>18.471472405158199</v>
      </c>
    </row>
    <row r="20" spans="2:13" ht="16.5" thickBot="1">
      <c r="B20" s="13">
        <v>65</v>
      </c>
      <c r="C20" s="14">
        <v>12.7</v>
      </c>
      <c r="E20" s="15" t="s">
        <v>59</v>
      </c>
      <c r="F20" s="15">
        <v>-5.8773931884247912E-2</v>
      </c>
      <c r="G20" s="15">
        <v>1.3192155183624753E-2</v>
      </c>
      <c r="H20" s="15">
        <v>-4.4552183525860292</v>
      </c>
      <c r="I20" s="15">
        <v>3.4751104466666587E-4</v>
      </c>
      <c r="J20" s="15">
        <v>-8.660694614202824E-2</v>
      </c>
      <c r="K20" s="15">
        <v>-3.0940917626467581E-2</v>
      </c>
      <c r="L20" s="15">
        <v>-8.660694614202824E-2</v>
      </c>
      <c r="M20" s="15">
        <v>-3.0940917626467581E-2</v>
      </c>
    </row>
    <row r="21" spans="2:13" ht="16.5" thickBot="1">
      <c r="B21" s="13">
        <v>110</v>
      </c>
      <c r="C21" s="14">
        <v>8.3000000000000007</v>
      </c>
    </row>
    <row r="23" spans="2:13">
      <c r="G23">
        <f>F19+F20*60</f>
        <v>12.943319120062302</v>
      </c>
    </row>
    <row r="24" spans="2:13">
      <c r="G24">
        <f>G23*1000</f>
        <v>12943.319120062302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1"/>
  <sheetViews>
    <sheetView showGridLines="0" tabSelected="1" workbookViewId="0">
      <selection activeCell="A11" sqref="A11:G21"/>
    </sheetView>
  </sheetViews>
  <sheetFormatPr defaultRowHeight="15"/>
  <cols>
    <col min="1" max="1" width="2.28515625" customWidth="1"/>
    <col min="2" max="2" width="6.28515625" bestFit="1" customWidth="1"/>
    <col min="3" max="3" width="11.42578125" bestFit="1" customWidth="1"/>
    <col min="4" max="4" width="13.7109375" bestFit="1" customWidth="1"/>
    <col min="5" max="5" width="13.42578125" bestFit="1" customWidth="1"/>
    <col min="6" max="6" width="11.42578125" bestFit="1" customWidth="1"/>
    <col min="7" max="7" width="5.42578125" customWidth="1"/>
  </cols>
  <sheetData>
    <row r="1" spans="1:5">
      <c r="A1" s="2" t="s">
        <v>14</v>
      </c>
    </row>
    <row r="2" spans="1:5">
      <c r="A2" s="2" t="s">
        <v>88</v>
      </c>
    </row>
    <row r="3" spans="1:5">
      <c r="A3" s="2" t="s">
        <v>89</v>
      </c>
    </row>
    <row r="6" spans="1:5" ht="15.75" thickBot="1">
      <c r="A6" t="s">
        <v>90</v>
      </c>
    </row>
    <row r="7" spans="1:5" ht="15.75" thickBot="1">
      <c r="B7" s="4" t="s">
        <v>18</v>
      </c>
      <c r="C7" s="4" t="s">
        <v>19</v>
      </c>
      <c r="D7" s="4" t="s">
        <v>20</v>
      </c>
      <c r="E7" s="4" t="s">
        <v>21</v>
      </c>
    </row>
    <row r="8" spans="1:5" ht="15.75" thickBot="1">
      <c r="B8" s="3" t="s">
        <v>28</v>
      </c>
      <c r="C8" s="3" t="s">
        <v>91</v>
      </c>
      <c r="D8" s="7">
        <v>91.999999999999986</v>
      </c>
      <c r="E8" s="7">
        <v>48</v>
      </c>
    </row>
    <row r="11" spans="1:5" ht="15.75" thickBot="1">
      <c r="A11" t="s">
        <v>22</v>
      </c>
    </row>
    <row r="12" spans="1:5" ht="15.75" thickBot="1">
      <c r="B12" s="4" t="s">
        <v>18</v>
      </c>
      <c r="C12" s="4" t="s">
        <v>19</v>
      </c>
      <c r="D12" s="4" t="s">
        <v>20</v>
      </c>
      <c r="E12" s="4" t="s">
        <v>21</v>
      </c>
    </row>
    <row r="13" spans="1:5">
      <c r="B13" s="6" t="s">
        <v>30</v>
      </c>
      <c r="C13" s="6" t="s">
        <v>92</v>
      </c>
      <c r="D13" s="8">
        <v>7</v>
      </c>
      <c r="E13" s="8">
        <v>3.0000000000000004</v>
      </c>
    </row>
    <row r="14" spans="1:5" ht="15.75" thickBot="1">
      <c r="B14" s="3" t="s">
        <v>32</v>
      </c>
      <c r="C14" s="3" t="s">
        <v>93</v>
      </c>
      <c r="D14" s="7">
        <v>2.9999999999999987</v>
      </c>
      <c r="E14" s="7">
        <v>1.9999999999999998</v>
      </c>
    </row>
    <row r="17" spans="1:7" ht="15.75" thickBot="1">
      <c r="A17" t="s">
        <v>23</v>
      </c>
    </row>
    <row r="18" spans="1:7" ht="15.75" thickBot="1">
      <c r="B18" s="4" t="s">
        <v>18</v>
      </c>
      <c r="C18" s="4" t="s">
        <v>19</v>
      </c>
      <c r="D18" s="4" t="s">
        <v>24</v>
      </c>
      <c r="E18" s="4" t="s">
        <v>25</v>
      </c>
      <c r="F18" s="4" t="s">
        <v>26</v>
      </c>
      <c r="G18" s="4" t="s">
        <v>27</v>
      </c>
    </row>
    <row r="19" spans="1:7">
      <c r="B19" s="6" t="s">
        <v>34</v>
      </c>
      <c r="C19" s="6" t="s">
        <v>35</v>
      </c>
      <c r="D19" s="8">
        <v>9</v>
      </c>
      <c r="E19" s="6" t="s">
        <v>94</v>
      </c>
      <c r="F19" s="6" t="s">
        <v>37</v>
      </c>
      <c r="G19" s="8">
        <v>0</v>
      </c>
    </row>
    <row r="20" spans="1:7">
      <c r="B20" s="6" t="s">
        <v>38</v>
      </c>
      <c r="C20" s="6" t="s">
        <v>39</v>
      </c>
      <c r="D20" s="8">
        <v>10</v>
      </c>
      <c r="E20" s="6" t="s">
        <v>95</v>
      </c>
      <c r="F20" s="6" t="s">
        <v>37</v>
      </c>
      <c r="G20" s="8">
        <v>0</v>
      </c>
    </row>
    <row r="21" spans="1:7" ht="15.75" thickBot="1">
      <c r="B21" s="3" t="s">
        <v>41</v>
      </c>
      <c r="C21" s="3" t="s">
        <v>42</v>
      </c>
      <c r="D21" s="7">
        <v>22.000000000000004</v>
      </c>
      <c r="E21" s="3" t="s">
        <v>96</v>
      </c>
      <c r="F21" s="3" t="s">
        <v>44</v>
      </c>
      <c r="G21" s="7">
        <v>4.0000000000000036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7"/>
  <sheetViews>
    <sheetView showGridLines="0" workbookViewId="0">
      <selection sqref="A1:A3"/>
    </sheetView>
  </sheetViews>
  <sheetFormatPr defaultRowHeight="15"/>
  <cols>
    <col min="1" max="1" width="2.28515625" customWidth="1"/>
    <col min="2" max="2" width="6.28515625" bestFit="1" customWidth="1"/>
    <col min="3" max="3" width="11.42578125" bestFit="1" customWidth="1"/>
    <col min="4" max="4" width="6.140625" customWidth="1"/>
    <col min="5" max="5" width="10" customWidth="1"/>
  </cols>
  <sheetData>
    <row r="1" spans="1:5">
      <c r="A1" s="2" t="s">
        <v>45</v>
      </c>
    </row>
    <row r="2" spans="1:5">
      <c r="A2" s="2" t="s">
        <v>88</v>
      </c>
    </row>
    <row r="3" spans="1:5">
      <c r="A3" s="2" t="s">
        <v>89</v>
      </c>
    </row>
    <row r="6" spans="1:5" ht="15.75" thickBot="1">
      <c r="A6" t="s">
        <v>22</v>
      </c>
    </row>
    <row r="7" spans="1:5">
      <c r="B7" s="9"/>
      <c r="C7" s="9"/>
      <c r="D7" s="9" t="s">
        <v>46</v>
      </c>
      <c r="E7" s="9" t="s">
        <v>48</v>
      </c>
    </row>
    <row r="8" spans="1:5" ht="15.75" thickBot="1">
      <c r="B8" s="10" t="s">
        <v>18</v>
      </c>
      <c r="C8" s="10" t="s">
        <v>19</v>
      </c>
      <c r="D8" s="10" t="s">
        <v>47</v>
      </c>
      <c r="E8" s="10" t="s">
        <v>49</v>
      </c>
    </row>
    <row r="9" spans="1:5">
      <c r="B9" s="6" t="s">
        <v>30</v>
      </c>
      <c r="C9" s="6" t="s">
        <v>92</v>
      </c>
      <c r="D9" s="8">
        <v>3.0000000000000004</v>
      </c>
      <c r="E9" s="8">
        <v>0</v>
      </c>
    </row>
    <row r="10" spans="1:5" ht="15.75" thickBot="1">
      <c r="B10" s="3" t="s">
        <v>32</v>
      </c>
      <c r="C10" s="3" t="s">
        <v>93</v>
      </c>
      <c r="D10" s="7">
        <v>1.9999999999999998</v>
      </c>
      <c r="E10" s="7">
        <v>0</v>
      </c>
    </row>
    <row r="12" spans="1:5" ht="15.75" thickBot="1">
      <c r="A12" t="s">
        <v>23</v>
      </c>
    </row>
    <row r="13" spans="1:5">
      <c r="B13" s="9"/>
      <c r="C13" s="9"/>
      <c r="D13" s="9" t="s">
        <v>46</v>
      </c>
      <c r="E13" s="9" t="s">
        <v>50</v>
      </c>
    </row>
    <row r="14" spans="1:5" ht="15.75" thickBot="1">
      <c r="B14" s="10" t="s">
        <v>18</v>
      </c>
      <c r="C14" s="10" t="s">
        <v>19</v>
      </c>
      <c r="D14" s="10" t="s">
        <v>47</v>
      </c>
      <c r="E14" s="10" t="s">
        <v>51</v>
      </c>
    </row>
    <row r="15" spans="1:5">
      <c r="B15" s="6" t="s">
        <v>34</v>
      </c>
      <c r="C15" s="6" t="s">
        <v>35</v>
      </c>
      <c r="D15" s="8">
        <v>9</v>
      </c>
      <c r="E15" s="8">
        <v>2</v>
      </c>
    </row>
    <row r="16" spans="1:5">
      <c r="B16" s="6" t="s">
        <v>38</v>
      </c>
      <c r="C16" s="6" t="s">
        <v>39</v>
      </c>
      <c r="D16" s="8">
        <v>10</v>
      </c>
      <c r="E16" s="8">
        <v>3</v>
      </c>
    </row>
    <row r="17" spans="2:5" ht="15.75" thickBot="1">
      <c r="B17" s="3" t="s">
        <v>41</v>
      </c>
      <c r="C17" s="3" t="s">
        <v>42</v>
      </c>
      <c r="D17" s="7">
        <v>22.000000000000004</v>
      </c>
      <c r="E17" s="7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4"/>
  <sheetViews>
    <sheetView showGridLines="0" workbookViewId="0">
      <selection sqref="A1:A3"/>
    </sheetView>
  </sheetViews>
  <sheetFormatPr defaultRowHeight="15"/>
  <cols>
    <col min="1" max="1" width="2.28515625" customWidth="1"/>
    <col min="2" max="2" width="5.140625" bestFit="1" customWidth="1"/>
    <col min="3" max="3" width="11.28515625" bestFit="1" customWidth="1"/>
    <col min="4" max="4" width="6.140625" customWidth="1"/>
    <col min="5" max="5" width="2.28515625" customWidth="1"/>
    <col min="6" max="6" width="6.42578125" customWidth="1"/>
    <col min="7" max="7" width="6.5703125" customWidth="1"/>
    <col min="8" max="8" width="2.28515625" customWidth="1"/>
    <col min="9" max="10" width="6.5703125" customWidth="1"/>
  </cols>
  <sheetData>
    <row r="1" spans="1:10">
      <c r="A1" s="2" t="s">
        <v>52</v>
      </c>
    </row>
    <row r="2" spans="1:10">
      <c r="A2" s="2" t="s">
        <v>97</v>
      </c>
    </row>
    <row r="3" spans="1:10">
      <c r="A3" s="2" t="s">
        <v>89</v>
      </c>
    </row>
    <row r="5" spans="1:10" ht="15.75" thickBot="1"/>
    <row r="6" spans="1:10">
      <c r="B6" s="9"/>
      <c r="C6" s="9" t="s">
        <v>54</v>
      </c>
      <c r="D6" s="9"/>
    </row>
    <row r="7" spans="1:10" ht="15.75" thickBot="1">
      <c r="B7" s="10" t="s">
        <v>18</v>
      </c>
      <c r="C7" s="10" t="s">
        <v>19</v>
      </c>
      <c r="D7" s="10" t="s">
        <v>47</v>
      </c>
    </row>
    <row r="8" spans="1:10" ht="15.75" thickBot="1">
      <c r="B8" s="3" t="s">
        <v>28</v>
      </c>
      <c r="C8" s="3" t="s">
        <v>91</v>
      </c>
      <c r="D8" s="7">
        <v>48</v>
      </c>
    </row>
    <row r="10" spans="1:10" ht="15.75" thickBot="1"/>
    <row r="11" spans="1:10">
      <c r="B11" s="9"/>
      <c r="C11" s="9" t="s">
        <v>55</v>
      </c>
      <c r="D11" s="9"/>
      <c r="F11" s="9" t="s">
        <v>56</v>
      </c>
      <c r="G11" s="9" t="s">
        <v>54</v>
      </c>
      <c r="I11" s="9" t="s">
        <v>58</v>
      </c>
      <c r="J11" s="9" t="s">
        <v>54</v>
      </c>
    </row>
    <row r="12" spans="1:10" ht="15.75" thickBot="1">
      <c r="B12" s="10" t="s">
        <v>18</v>
      </c>
      <c r="C12" s="10" t="s">
        <v>19</v>
      </c>
      <c r="D12" s="10" t="s">
        <v>47</v>
      </c>
      <c r="F12" s="10" t="s">
        <v>7</v>
      </c>
      <c r="G12" s="10" t="s">
        <v>57</v>
      </c>
      <c r="I12" s="10" t="s">
        <v>7</v>
      </c>
      <c r="J12" s="10" t="s">
        <v>57</v>
      </c>
    </row>
    <row r="13" spans="1:10">
      <c r="B13" s="6" t="s">
        <v>30</v>
      </c>
      <c r="C13" s="6" t="s">
        <v>92</v>
      </c>
      <c r="D13" s="8">
        <v>3.0000000000000004</v>
      </c>
      <c r="F13" s="8">
        <v>3.0000000000000004</v>
      </c>
      <c r="G13" s="8">
        <v>48</v>
      </c>
      <c r="I13" s="6" t="e">
        <v>#N/A</v>
      </c>
      <c r="J13" s="6" t="e">
        <v>#N/A</v>
      </c>
    </row>
    <row r="14" spans="1:10" ht="15.75" thickBot="1">
      <c r="B14" s="3" t="s">
        <v>32</v>
      </c>
      <c r="C14" s="3" t="s">
        <v>93</v>
      </c>
      <c r="D14" s="7">
        <v>1.9999999999999998</v>
      </c>
      <c r="F14" s="7">
        <v>1.9999999999999998</v>
      </c>
      <c r="G14" s="7">
        <v>48</v>
      </c>
      <c r="I14" s="3" t="e">
        <v>#N/A</v>
      </c>
      <c r="J14" s="3" t="e">
        <v>#N/A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17" sqref="F17"/>
    </sheetView>
  </sheetViews>
  <sheetFormatPr defaultRowHeight="15"/>
  <cols>
    <col min="1" max="1" width="19.28515625" customWidth="1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 t="s">
        <v>84</v>
      </c>
      <c r="B2" s="1">
        <f>SUMPRODUCT(B5:C5,B6:C6)</f>
        <v>36</v>
      </c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1" t="s">
        <v>2</v>
      </c>
      <c r="B4" s="1" t="s">
        <v>86</v>
      </c>
      <c r="C4" s="1" t="s">
        <v>87</v>
      </c>
      <c r="D4" s="1"/>
      <c r="E4" s="1"/>
      <c r="F4" s="1"/>
    </row>
    <row r="5" spans="1:6">
      <c r="A5" s="1" t="s">
        <v>3</v>
      </c>
      <c r="B5" s="1">
        <v>8</v>
      </c>
      <c r="C5" s="1">
        <v>6</v>
      </c>
      <c r="D5" s="1"/>
      <c r="E5" s="1"/>
      <c r="F5" s="1"/>
    </row>
    <row r="6" spans="1:6">
      <c r="A6" s="1" t="s">
        <v>4</v>
      </c>
      <c r="B6" s="1">
        <v>3.0000000000000004</v>
      </c>
      <c r="C6" s="1">
        <v>1.9999999999999998</v>
      </c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 t="s">
        <v>5</v>
      </c>
      <c r="B8" s="1"/>
      <c r="C8" s="1"/>
      <c r="D8" s="1" t="s">
        <v>6</v>
      </c>
      <c r="E8" s="1"/>
      <c r="F8" s="1" t="s">
        <v>7</v>
      </c>
    </row>
    <row r="9" spans="1:6">
      <c r="A9" s="1" t="s">
        <v>11</v>
      </c>
      <c r="B9" s="1">
        <v>1</v>
      </c>
      <c r="C9" s="1">
        <v>3</v>
      </c>
      <c r="D9" s="1">
        <f>SUMPRODUCT(B9:C9,$B$6:$C$6)</f>
        <v>9</v>
      </c>
      <c r="E9" s="1" t="s">
        <v>85</v>
      </c>
      <c r="F9" s="1">
        <v>9</v>
      </c>
    </row>
    <row r="10" spans="1:6">
      <c r="A10" s="1" t="s">
        <v>12</v>
      </c>
      <c r="B10" s="1">
        <v>2</v>
      </c>
      <c r="C10" s="1">
        <v>2</v>
      </c>
      <c r="D10" s="1">
        <f t="shared" ref="D10:D11" si="0">SUMPRODUCT(B10:C10,$B$6:$C$6)</f>
        <v>10</v>
      </c>
      <c r="E10" s="1" t="s">
        <v>85</v>
      </c>
      <c r="F10" s="1">
        <v>10</v>
      </c>
    </row>
    <row r="11" spans="1:6">
      <c r="A11" s="1" t="s">
        <v>13</v>
      </c>
      <c r="B11" s="1">
        <v>6</v>
      </c>
      <c r="C11" s="1">
        <v>2</v>
      </c>
      <c r="D11" s="1">
        <f t="shared" si="0"/>
        <v>22.000000000000004</v>
      </c>
      <c r="E11" s="1" t="s">
        <v>85</v>
      </c>
      <c r="F11" s="1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Answer Report 1</vt:lpstr>
      <vt:lpstr>Sensitivity Report 1</vt:lpstr>
      <vt:lpstr>Limits Report 1</vt:lpstr>
      <vt:lpstr>Sol 2</vt:lpstr>
      <vt:lpstr>Sol 5</vt:lpstr>
      <vt:lpstr>Answer Report 2</vt:lpstr>
      <vt:lpstr>Sensitivity Report 2</vt:lpstr>
      <vt:lpstr>Limits Report 2</vt:lpstr>
      <vt:lpstr>Sol 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Leon</dc:creator>
  <cp:lastModifiedBy>Exploring</cp:lastModifiedBy>
  <dcterms:created xsi:type="dcterms:W3CDTF">2020-11-24T23:41:25Z</dcterms:created>
  <dcterms:modified xsi:type="dcterms:W3CDTF">2020-11-28T03:37:00Z</dcterms:modified>
</cp:coreProperties>
</file>